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f1a9c5da59a1555/Bureaublad/combi/uitslagen combi/"/>
    </mc:Choice>
  </mc:AlternateContent>
  <xr:revisionPtr revIDLastSave="0" documentId="8_{EE4363E5-C331-402C-9FE2-976833FB35F0}" xr6:coauthVersionLast="47" xr6:coauthVersionMax="47" xr10:uidLastSave="{00000000-0000-0000-0000-000000000000}"/>
  <bookViews>
    <workbookView xWindow="-110" yWindow="-110" windowWidth="25820" windowHeight="15500" xr2:uid="{83EBA85B-4E8E-4949-9A63-65C585BAE34A}"/>
  </bookViews>
  <sheets>
    <sheet name="Blad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6" i="1" l="1"/>
  <c r="AO11" i="1"/>
  <c r="AO10" i="1"/>
  <c r="W8" i="1"/>
  <c r="I19" i="1"/>
  <c r="I18" i="1"/>
  <c r="I17" i="1"/>
  <c r="I16" i="1"/>
  <c r="I15" i="1"/>
  <c r="I14" i="1"/>
  <c r="I13" i="1"/>
  <c r="I12" i="1"/>
  <c r="I11" i="1"/>
  <c r="I10" i="1"/>
  <c r="I9" i="1"/>
  <c r="I8" i="1"/>
  <c r="Q18" i="1"/>
  <c r="AC14" i="1"/>
  <c r="AC15" i="1"/>
  <c r="AC8" i="1"/>
  <c r="AC9" i="1"/>
  <c r="Q8" i="1"/>
  <c r="J8" i="1" s="1"/>
  <c r="AS11" i="1"/>
  <c r="AS10" i="1"/>
  <c r="AL16" i="1"/>
  <c r="AL15" i="1"/>
  <c r="AL10" i="1"/>
  <c r="AL9" i="1"/>
  <c r="Q9" i="1"/>
  <c r="J9" i="1" s="1"/>
  <c r="Q11" i="1"/>
  <c r="Q12" i="1"/>
  <c r="Q14" i="1"/>
  <c r="Q15" i="1"/>
  <c r="Q17" i="1"/>
  <c r="W9" i="1"/>
  <c r="W11" i="1"/>
  <c r="W12" i="1"/>
  <c r="W14" i="1"/>
  <c r="W15" i="1"/>
  <c r="W17" i="1"/>
  <c r="W18" i="1"/>
  <c r="AC11" i="1"/>
  <c r="AC12" i="1"/>
  <c r="AC17" i="1"/>
  <c r="AC18" i="1"/>
  <c r="AA11" i="1"/>
  <c r="O12" i="1"/>
  <c r="U9" i="1"/>
  <c r="O8" i="1"/>
  <c r="U8" i="1"/>
  <c r="AA8" i="1"/>
  <c r="AA9" i="1"/>
  <c r="O11" i="1"/>
  <c r="U11" i="1"/>
  <c r="AA12" i="1" s="1"/>
  <c r="U12" i="1"/>
  <c r="U15" i="1"/>
  <c r="AA15" i="1"/>
  <c r="J15" i="1"/>
  <c r="J14" i="1"/>
  <c r="J10" i="1"/>
  <c r="J17" i="1"/>
  <c r="J12" i="1"/>
  <c r="J11" i="1"/>
  <c r="J13" i="1"/>
  <c r="J16" i="1"/>
  <c r="J19" i="1"/>
  <c r="J18" i="1"/>
</calcChain>
</file>

<file path=xl/sharedStrings.xml><?xml version="1.0" encoding="utf-8"?>
<sst xmlns="http://schemas.openxmlformats.org/spreadsheetml/2006/main" count="129" uniqueCount="63">
  <si>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</si>
  <si>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</si>
  <si>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</si>
  <si>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</si>
  <si>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</si>
  <si>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</si>
  <si>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</si>
  <si>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</si>
  <si>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</si>
  <si>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</si>
  <si>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</si>
  <si>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</si>
  <si>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Tafel 1</t>
  </si>
  <si>
    <t>Tafel 2</t>
  </si>
  <si>
    <t>Tafel 3</t>
  </si>
  <si>
    <t>Tafel 4</t>
  </si>
  <si>
    <t>Deelnemende Club</t>
  </si>
  <si>
    <t>Partij 1</t>
  </si>
  <si>
    <t>score %</t>
  </si>
  <si>
    <t>Partij 2</t>
  </si>
  <si>
    <t>Partij 3</t>
  </si>
  <si>
    <t>gemkt</t>
  </si>
  <si>
    <t>36</t>
  </si>
  <si>
    <t>23</t>
  </si>
  <si>
    <t>20</t>
  </si>
  <si>
    <t>halve finale</t>
  </si>
  <si>
    <t>Finale</t>
  </si>
  <si>
    <t>score</t>
  </si>
  <si>
    <t>Naam speler</t>
  </si>
  <si>
    <t>naam</t>
  </si>
  <si>
    <t>Winnaar A-B-C</t>
  </si>
  <si>
    <t>Winnaar D-E-F</t>
  </si>
  <si>
    <t>Winnaar G-H-I</t>
  </si>
  <si>
    <t>Winnaar J-K-L</t>
  </si>
  <si>
    <t>&gt;</t>
  </si>
  <si>
    <t>&lt;</t>
  </si>
  <si>
    <t>Winnaar H.F.</t>
  </si>
  <si>
    <t>Finales</t>
  </si>
  <si>
    <t>Series.</t>
  </si>
  <si>
    <t>44</t>
  </si>
  <si>
    <t>27</t>
  </si>
  <si>
    <t>46</t>
  </si>
  <si>
    <t>Combi Walcheren eindwedstrijd 1 mei 2025</t>
  </si>
  <si>
    <t>te mkn</t>
  </si>
  <si>
    <t>punten</t>
  </si>
  <si>
    <t>Spelsoort Libre 20 beurten</t>
  </si>
  <si>
    <r>
      <t xml:space="preserve">De speler met het </t>
    </r>
    <r>
      <rPr>
        <b/>
        <sz val="11"/>
        <color theme="1"/>
        <rFont val="Arial"/>
        <family val="2"/>
      </rPr>
      <t>hoogste percentage</t>
    </r>
    <r>
      <rPr>
        <sz val="11"/>
        <color theme="1"/>
        <rFont val="Arial"/>
        <family val="2"/>
      </rPr>
      <t xml:space="preserve"> wint de partij. Winnaar krijgt 1 punt. Bij gelijke stand telt het hoogste percentage van 2 beurten.</t>
    </r>
  </si>
  <si>
    <t>gemiddelde van series</t>
  </si>
  <si>
    <t>totaal punten</t>
  </si>
  <si>
    <t>Aanvang toernooi  09.00 uur, ledenvergadering om 13.30 uur.</t>
  </si>
  <si>
    <t xml:space="preserve">Eindtoernooi Combi Walcheren. 1 Mei 2025 in het Verenigingsgebouw van de KBVV, Pres. Rooseveltlaan 731c Vlissingen.                         </t>
  </si>
  <si>
    <t>Winnaar van de Combi Seizoen 2024-2025 is</t>
  </si>
  <si>
    <t>30</t>
  </si>
  <si>
    <t>14</t>
  </si>
  <si>
    <t>22</t>
  </si>
  <si>
    <t>21</t>
  </si>
  <si>
    <t>45</t>
  </si>
  <si>
    <t>47</t>
  </si>
  <si>
    <t>te maken</t>
  </si>
  <si>
    <t>nieuw moy. 25/26</t>
  </si>
  <si>
    <t>Spelers  spelen met het gemiddelde van seizoen 2025 - 2026.         Te Maken = (nieuw moyenne / 25) x 20; afgerond.</t>
  </si>
  <si>
    <t>nog niet bekend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</si>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</sst>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1"/>
      <color rgb="FF006100"/>
      <name val="Aptos Narrow"/>
      <family val="2"/>
      <scheme val="minor"/>
    </font>
    <font>
      <sz val="20"/>
      <color theme="1"/>
      <name val="Arial"/>
      <family val="2"/>
    </font>
    <font>
      <sz val="11"/>
      <color theme="9" tint="-0.249977111117893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4"/>
      <color rgb="FFFF0000"/>
      <name val="Arial"/>
      <family val="2"/>
    </font>
    <font>
      <sz val="12"/>
      <color theme="6" tint="-0.249977111117893"/>
      <name val="Arial"/>
      <family val="2"/>
    </font>
    <font>
      <sz val="11"/>
      <color theme="9" tint="0.79998168889431442"/>
      <name val="Arial"/>
      <family val="2"/>
    </font>
    <font>
      <sz val="24"/>
      <color rgb="FF0070C0"/>
      <name val="Dreaming Outloud Script Pro"/>
      <family val="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0" fillId="6" borderId="0" applyNumberFormat="0" applyBorder="0" applyAlignment="0" applyProtection="0"/>
  </cellStyleXfs>
  <cellXfs count="187">
    <xf numFmtId="0" fontId="0" fillId="0" borderId="0" xfId="0"/>
    <xf numFmtId="1" fontId="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2" borderId="12" xfId="0" applyFont="1" applyFill="1" applyBorder="1" applyAlignment="1">
      <alignment wrapText="1"/>
    </xf>
    <xf numFmtId="0" fontId="8" fillId="2" borderId="21" xfId="0" applyFont="1" applyFill="1" applyBorder="1" applyAlignment="1">
      <alignment wrapText="1"/>
    </xf>
    <xf numFmtId="0" fontId="8" fillId="2" borderId="14" xfId="0" applyFont="1" applyFill="1" applyBorder="1"/>
    <xf numFmtId="0" fontId="12" fillId="0" borderId="0" xfId="0" applyFont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2" xfId="0" applyFont="1" applyFill="1" applyBorder="1"/>
    <xf numFmtId="0" fontId="8" fillId="2" borderId="15" xfId="0" applyFont="1" applyFill="1" applyBorder="1"/>
    <xf numFmtId="16" fontId="8" fillId="0" borderId="0" xfId="0" applyNumberFormat="1" applyFont="1"/>
    <xf numFmtId="49" fontId="8" fillId="0" borderId="13" xfId="0" applyNumberFormat="1" applyFont="1" applyBorder="1" applyAlignment="1">
      <alignment horizontal="left" vertical="center"/>
    </xf>
    <xf numFmtId="1" fontId="16" fillId="0" borderId="8" xfId="0" applyNumberFormat="1" applyFont="1" applyBorder="1" applyAlignment="1">
      <alignment horizontal="center" vertical="center"/>
    </xf>
    <xf numFmtId="10" fontId="8" fillId="4" borderId="8" xfId="1" applyNumberFormat="1" applyFont="1" applyFill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left" vertical="center"/>
    </xf>
    <xf numFmtId="1" fontId="8" fillId="5" borderId="8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0" fontId="8" fillId="2" borderId="0" xfId="0" applyNumberFormat="1" applyFont="1" applyFill="1"/>
    <xf numFmtId="49" fontId="8" fillId="0" borderId="11" xfId="0" applyNumberFormat="1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10" fontId="8" fillId="4" borderId="8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7" fillId="0" borderId="0" xfId="0" applyFont="1"/>
    <xf numFmtId="0" fontId="13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7" xfId="0" applyFont="1" applyFill="1" applyBorder="1"/>
    <xf numFmtId="0" fontId="8" fillId="2" borderId="22" xfId="0" applyFont="1" applyFill="1" applyBorder="1"/>
    <xf numFmtId="0" fontId="8" fillId="2" borderId="16" xfId="0" applyFont="1" applyFill="1" applyBorder="1"/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9" fontId="8" fillId="2" borderId="8" xfId="0" applyNumberFormat="1" applyFont="1" applyFill="1" applyBorder="1" applyAlignment="1">
      <alignment horizontal="center" vertical="center"/>
    </xf>
    <xf numFmtId="0" fontId="8" fillId="7" borderId="8" xfId="1" applyNumberFormat="1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left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vertical="center"/>
    </xf>
    <xf numFmtId="49" fontId="8" fillId="2" borderId="3" xfId="0" applyNumberFormat="1" applyFont="1" applyFill="1" applyBorder="1" applyAlignment="1">
      <alignment horizontal="left" vertical="center"/>
    </xf>
    <xf numFmtId="1" fontId="8" fillId="7" borderId="10" xfId="1" applyNumberFormat="1" applyFont="1" applyFill="1" applyBorder="1" applyAlignment="1">
      <alignment horizontal="center" vertical="center"/>
    </xf>
    <xf numFmtId="1" fontId="8" fillId="2" borderId="19" xfId="0" applyNumberFormat="1" applyFont="1" applyFill="1" applyBorder="1" applyAlignment="1">
      <alignment vertical="center"/>
    </xf>
    <xf numFmtId="10" fontId="12" fillId="2" borderId="19" xfId="0" applyNumberFormat="1" applyFont="1" applyFill="1" applyBorder="1" applyAlignment="1">
      <alignment horizontal="center" vertical="top"/>
    </xf>
    <xf numFmtId="0" fontId="8" fillId="4" borderId="8" xfId="0" applyFont="1" applyFill="1" applyBorder="1" applyAlignment="1">
      <alignment vertical="center"/>
    </xf>
    <xf numFmtId="2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8" fillId="2" borderId="4" xfId="0" applyFont="1" applyFill="1" applyBorder="1"/>
    <xf numFmtId="0" fontId="8" fillId="2" borderId="9" xfId="0" applyFont="1" applyFill="1" applyBorder="1" applyAlignment="1">
      <alignment wrapText="1"/>
    </xf>
    <xf numFmtId="0" fontId="8" fillId="2" borderId="17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wrapText="1"/>
    </xf>
    <xf numFmtId="0" fontId="8" fillId="2" borderId="9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2" fontId="14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12" fillId="2" borderId="0" xfId="0" applyFont="1" applyFill="1" applyAlignment="1">
      <alignment horizontal="center" vertical="top"/>
    </xf>
    <xf numFmtId="1" fontId="12" fillId="2" borderId="0" xfId="0" applyNumberFormat="1" applyFont="1" applyFill="1" applyAlignment="1">
      <alignment horizontal="center" vertical="top"/>
    </xf>
    <xf numFmtId="10" fontId="12" fillId="2" borderId="0" xfId="0" applyNumberFormat="1" applyFont="1" applyFill="1" applyAlignment="1">
      <alignment horizontal="center" vertical="top"/>
    </xf>
    <xf numFmtId="1" fontId="8" fillId="2" borderId="0" xfId="0" applyNumberFormat="1" applyFont="1" applyFill="1" applyAlignment="1">
      <alignment vertical="center"/>
    </xf>
    <xf numFmtId="49" fontId="8" fillId="2" borderId="17" xfId="0" applyNumberFormat="1" applyFont="1" applyFill="1" applyBorder="1" applyAlignment="1">
      <alignment horizontal="center" vertical="center"/>
    </xf>
    <xf numFmtId="2" fontId="8" fillId="2" borderId="19" xfId="0" applyNumberFormat="1" applyFont="1" applyFill="1" applyBorder="1" applyAlignment="1">
      <alignment vertical="center"/>
    </xf>
    <xf numFmtId="2" fontId="8" fillId="2" borderId="2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10" fontId="8" fillId="4" borderId="23" xfId="0" applyNumberFormat="1" applyFont="1" applyFill="1" applyBorder="1" applyAlignment="1">
      <alignment horizontal="center" vertical="center" wrapText="1"/>
    </xf>
    <xf numFmtId="10" fontId="8" fillId="4" borderId="8" xfId="0" applyNumberFormat="1" applyFont="1" applyFill="1" applyBorder="1" applyAlignment="1">
      <alignment horizontal="center" vertical="center" wrapText="1"/>
    </xf>
    <xf numFmtId="10" fontId="8" fillId="4" borderId="11" xfId="0" applyNumberFormat="1" applyFont="1" applyFill="1" applyBorder="1" applyAlignment="1">
      <alignment horizontal="center" vertical="center" wrapText="1"/>
    </xf>
    <xf numFmtId="10" fontId="12" fillId="2" borderId="0" xfId="0" applyNumberFormat="1" applyFont="1" applyFill="1" applyAlignment="1">
      <alignment vertical="top"/>
    </xf>
    <xf numFmtId="10" fontId="1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/>
    </xf>
    <xf numFmtId="10" fontId="8" fillId="2" borderId="2" xfId="0" applyNumberFormat="1" applyFont="1" applyFill="1" applyBorder="1"/>
    <xf numFmtId="0" fontId="4" fillId="2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wrapText="1"/>
    </xf>
    <xf numFmtId="49" fontId="8" fillId="2" borderId="2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8" fillId="2" borderId="3" xfId="0" applyFont="1" applyFill="1" applyBorder="1" applyAlignment="1">
      <alignment wrapText="1"/>
    </xf>
    <xf numFmtId="49" fontId="8" fillId="2" borderId="5" xfId="0" applyNumberFormat="1" applyFont="1" applyFill="1" applyBorder="1" applyAlignment="1">
      <alignment horizontal="center" vertical="center"/>
    </xf>
    <xf numFmtId="1" fontId="2" fillId="7" borderId="23" xfId="0" applyNumberFormat="1" applyFont="1" applyFill="1" applyBorder="1" applyAlignment="1">
      <alignment horizontal="center" vertical="center" wrapText="1"/>
    </xf>
    <xf numFmtId="1" fontId="2" fillId="7" borderId="8" xfId="0" applyNumberFormat="1" applyFont="1" applyFill="1" applyBorder="1" applyAlignment="1">
      <alignment horizontal="center" vertical="center" wrapText="1"/>
    </xf>
    <xf numFmtId="1" fontId="2" fillId="7" borderId="11" xfId="0" applyNumberFormat="1" applyFont="1" applyFill="1" applyBorder="1" applyAlignment="1">
      <alignment horizontal="center" vertical="center" wrapText="1"/>
    </xf>
    <xf numFmtId="10" fontId="8" fillId="0" borderId="8" xfId="1" applyNumberFormat="1" applyFont="1" applyFill="1" applyBorder="1" applyAlignment="1">
      <alignment horizontal="center" vertical="center"/>
    </xf>
    <xf numFmtId="10" fontId="8" fillId="0" borderId="8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 wrapText="1"/>
    </xf>
    <xf numFmtId="0" fontId="8" fillId="0" borderId="8" xfId="2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9" fillId="0" borderId="8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8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23" fillId="2" borderId="0" xfId="0" applyFont="1" applyFill="1"/>
    <xf numFmtId="1" fontId="8" fillId="9" borderId="23" xfId="0" applyNumberFormat="1" applyFont="1" applyFill="1" applyBorder="1" applyAlignment="1">
      <alignment horizontal="center" vertical="center" wrapText="1"/>
    </xf>
    <xf numFmtId="1" fontId="8" fillId="9" borderId="8" xfId="0" applyNumberFormat="1" applyFont="1" applyFill="1" applyBorder="1" applyAlignment="1">
      <alignment horizontal="center" vertical="center" wrapText="1"/>
    </xf>
    <xf numFmtId="1" fontId="8" fillId="9" borderId="11" xfId="0" applyNumberFormat="1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right" vertical="top"/>
    </xf>
    <xf numFmtId="0" fontId="21" fillId="2" borderId="17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21" fillId="2" borderId="20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8" fillId="4" borderId="6" xfId="0" applyNumberFormat="1" applyFont="1" applyFill="1" applyBorder="1" applyAlignment="1">
      <alignment horizontal="center" vertical="center" wrapText="1"/>
    </xf>
    <xf numFmtId="49" fontId="8" fillId="4" borderId="18" xfId="0" applyNumberFormat="1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/>
    </xf>
    <xf numFmtId="49" fontId="8" fillId="4" borderId="18" xfId="0" applyNumberFormat="1" applyFont="1" applyFill="1" applyBorder="1" applyAlignment="1">
      <alignment horizontal="center" vertical="center"/>
    </xf>
    <xf numFmtId="49" fontId="8" fillId="4" borderId="8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4" fillId="8" borderId="25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7" xfId="0" applyFont="1" applyFill="1" applyBorder="1" applyAlignment="1">
      <alignment horizontal="center"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2" fontId="8" fillId="0" borderId="6" xfId="0" applyNumberFormat="1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textRotation="90"/>
    </xf>
    <xf numFmtId="0" fontId="13" fillId="3" borderId="22" xfId="0" applyFont="1" applyFill="1" applyBorder="1" applyAlignment="1">
      <alignment horizontal="center" vertical="center" textRotation="90"/>
    </xf>
    <xf numFmtId="0" fontId="13" fillId="3" borderId="21" xfId="0" applyFont="1" applyFill="1" applyBorder="1" applyAlignment="1">
      <alignment horizontal="center" vertical="center" textRotation="90"/>
    </xf>
    <xf numFmtId="49" fontId="8" fillId="4" borderId="10" xfId="0" applyNumberFormat="1" applyFont="1" applyFill="1" applyBorder="1" applyAlignment="1">
      <alignment horizontal="center" vertical="center" wrapText="1"/>
    </xf>
    <xf numFmtId="49" fontId="8" fillId="4" borderId="23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9" fontId="8" fillId="7" borderId="10" xfId="0" applyNumberFormat="1" applyFont="1" applyFill="1" applyBorder="1" applyAlignment="1">
      <alignment horizontal="center" vertical="center" wrapText="1"/>
    </xf>
    <xf numFmtId="49" fontId="8" fillId="7" borderId="23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9" borderId="8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 wrapText="1"/>
    </xf>
  </cellXfs>
  <cellStyles count="3">
    <cellStyle name="Goed" xfId="2" builtinId="26"/>
    <cellStyle name="Procent" xfId="1" builtinId="5"/>
    <cellStyle name="Standaard" xfId="0" builtinId="0"/>
  </cellStyles>
  <dxfs count="3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FC557-2776-45CD-A48A-C582C8CDD1F7}">
  <sheetPr>
    <pageSetUpPr fitToPage="1"/>
  </sheetPr>
  <dimension ref="B1:BB27"/>
  <sheetViews>
    <sheetView showGridLines="0" tabSelected="1" zoomScale="73" zoomScaleNormal="73" workbookViewId="0">
      <selection activeCell="W23" sqref="W23"/>
    </sheetView>
  </sheetViews>
  <sheetFormatPr defaultColWidth="9.1796875" defaultRowHeight="14" x14ac:dyDescent="0.3"/>
  <cols>
    <col min="1" max="1" width="4.7265625" style="3" customWidth="1"/>
    <col min="2" max="2" width="4" style="3" customWidth="1"/>
    <col min="3" max="3" width="4.453125" style="4" customWidth="1"/>
    <col min="4" max="4" width="4.453125" style="6" customWidth="1"/>
    <col min="5" max="5" width="14.7265625" style="7" customWidth="1"/>
    <col min="6" max="6" width="15.7265625" style="7" customWidth="1"/>
    <col min="7" max="7" width="7.453125" style="7" customWidth="1"/>
    <col min="8" max="9" width="8.54296875" style="7" customWidth="1"/>
    <col min="10" max="10" width="13.54296875" style="7" customWidth="1"/>
    <col min="11" max="11" width="6.7265625" style="7" customWidth="1"/>
    <col min="12" max="12" width="4.1796875" style="3" customWidth="1"/>
    <col min="13" max="13" width="4.7265625" style="7" customWidth="1"/>
    <col min="14" max="14" width="3.7265625" style="8" customWidth="1"/>
    <col min="15" max="15" width="15.7265625" style="9" customWidth="1"/>
    <col min="16" max="16" width="6.7265625" style="4" customWidth="1"/>
    <col min="17" max="17" width="10.7265625" style="9" customWidth="1"/>
    <col min="18" max="18" width="6.7265625" style="9" customWidth="1"/>
    <col min="19" max="19" width="4" style="9" customWidth="1"/>
    <col min="20" max="20" width="3.7265625" style="8" customWidth="1"/>
    <col min="21" max="21" width="15.7265625" style="3" customWidth="1"/>
    <col min="22" max="22" width="6.7265625" style="4" customWidth="1"/>
    <col min="23" max="23" width="10.7265625" style="6" customWidth="1"/>
    <col min="24" max="24" width="6.7265625" style="6" customWidth="1"/>
    <col min="25" max="25" width="4" style="3" customWidth="1"/>
    <col min="26" max="26" width="3.7265625" style="8" customWidth="1"/>
    <col min="27" max="27" width="15.7265625" style="3" customWidth="1"/>
    <col min="28" max="28" width="6.7265625" style="4" customWidth="1"/>
    <col min="29" max="29" width="10.7265625" style="3" customWidth="1"/>
    <col min="30" max="30" width="6.7265625" style="6" customWidth="1"/>
    <col min="31" max="31" width="4.7265625" style="6" customWidth="1"/>
    <col min="32" max="33" width="4" style="3" customWidth="1"/>
    <col min="34" max="34" width="4.1796875" style="3" customWidth="1"/>
    <col min="35" max="35" width="15.7265625" style="3" customWidth="1"/>
    <col min="36" max="37" width="6.7265625" style="3" customWidth="1"/>
    <col min="38" max="38" width="9.7265625" style="3" customWidth="1"/>
    <col min="39" max="40" width="3.7265625" style="3" customWidth="1"/>
    <col min="41" max="41" width="5.7265625" style="3" customWidth="1"/>
    <col min="42" max="42" width="12" style="3" customWidth="1"/>
    <col min="43" max="44" width="6.7265625" style="3" customWidth="1"/>
    <col min="45" max="45" width="9.7265625" style="3" customWidth="1"/>
    <col min="46" max="46" width="4" style="3" customWidth="1"/>
    <col min="47" max="47" width="4.7265625" style="3" customWidth="1"/>
    <col min="48" max="50" width="9.1796875" style="3"/>
    <col min="51" max="51" width="9.1796875" style="4"/>
    <col min="52" max="16384" width="9.1796875" style="3"/>
  </cols>
  <sheetData>
    <row r="1" spans="2:54" ht="28.5" customHeight="1" x14ac:dyDescent="0.3">
      <c r="D1" s="2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5"/>
      <c r="Q1" s="2"/>
      <c r="R1" s="2"/>
      <c r="S1" s="2"/>
      <c r="T1" s="2"/>
      <c r="U1" s="2"/>
      <c r="V1" s="5"/>
      <c r="W1" s="5"/>
      <c r="X1" s="5"/>
      <c r="Y1" s="2"/>
      <c r="Z1" s="2"/>
      <c r="AA1" s="2"/>
      <c r="AB1" s="5"/>
      <c r="AC1" s="2"/>
      <c r="AD1" s="5"/>
      <c r="AE1" s="5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2:54" ht="28.5" customHeight="1" x14ac:dyDescent="0.5">
      <c r="B2" s="180" t="s">
        <v>42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</row>
    <row r="3" spans="2:54" ht="25" customHeight="1" thickBot="1" x14ac:dyDescent="0.35">
      <c r="C3" s="98"/>
      <c r="D3" s="101"/>
      <c r="E3" s="102"/>
      <c r="F3" s="103" t="s">
        <v>34</v>
      </c>
      <c r="G3" s="104"/>
      <c r="H3" s="105" t="s">
        <v>35</v>
      </c>
      <c r="I3" s="105"/>
      <c r="J3" s="102"/>
      <c r="K3" s="103"/>
      <c r="M3" s="185" t="s">
        <v>34</v>
      </c>
      <c r="N3" s="185"/>
      <c r="O3" s="185"/>
      <c r="AE3" s="65" t="s">
        <v>35</v>
      </c>
    </row>
    <row r="4" spans="2:54" ht="25" customHeight="1" x14ac:dyDescent="0.3">
      <c r="B4" s="66"/>
      <c r="C4" s="88"/>
      <c r="D4" s="186" t="s">
        <v>60</v>
      </c>
      <c r="E4" s="186"/>
      <c r="F4" s="186"/>
      <c r="G4" s="186"/>
      <c r="H4" s="186"/>
      <c r="I4" s="186"/>
      <c r="J4" s="186"/>
      <c r="K4" s="107"/>
      <c r="L4" s="64"/>
      <c r="M4" s="73"/>
      <c r="N4" s="67"/>
      <c r="O4" s="67"/>
      <c r="P4" s="67"/>
      <c r="Q4" s="67"/>
      <c r="R4" s="67"/>
      <c r="S4" s="67"/>
      <c r="T4" s="67"/>
      <c r="U4" s="67"/>
      <c r="V4" s="67"/>
      <c r="W4" s="74"/>
      <c r="X4" s="74"/>
      <c r="Y4" s="67"/>
      <c r="Z4" s="67"/>
      <c r="AA4" s="67"/>
      <c r="AB4" s="67"/>
      <c r="AC4" s="67"/>
      <c r="AD4" s="74"/>
      <c r="AE4" s="75"/>
      <c r="AF4" s="64"/>
      <c r="AG4" s="11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2"/>
      <c r="AU4" s="13"/>
    </row>
    <row r="5" spans="2:54" ht="25" customHeight="1" x14ac:dyDescent="0.3">
      <c r="B5" s="16"/>
      <c r="C5" s="99"/>
      <c r="D5" s="186"/>
      <c r="E5" s="186"/>
      <c r="F5" s="186"/>
      <c r="G5" s="186"/>
      <c r="H5" s="186"/>
      <c r="I5" s="186"/>
      <c r="J5" s="186"/>
      <c r="K5" s="106"/>
      <c r="M5" s="35"/>
      <c r="N5" s="162" t="s">
        <v>38</v>
      </c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4"/>
      <c r="AE5" s="60"/>
      <c r="AG5" s="16"/>
      <c r="AH5" s="147" t="s">
        <v>37</v>
      </c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48"/>
      <c r="AT5" s="17"/>
      <c r="AU5" s="13"/>
      <c r="BA5" s="18"/>
    </row>
    <row r="6" spans="2:54" ht="25" customHeight="1" x14ac:dyDescent="0.3">
      <c r="B6" s="16"/>
      <c r="C6" s="88"/>
      <c r="D6" s="176" t="s">
        <v>16</v>
      </c>
      <c r="E6" s="176"/>
      <c r="F6" s="177" t="s">
        <v>28</v>
      </c>
      <c r="G6" s="178" t="s">
        <v>59</v>
      </c>
      <c r="H6" s="179" t="s">
        <v>58</v>
      </c>
      <c r="I6" s="174" t="s">
        <v>48</v>
      </c>
      <c r="J6" s="169" t="s">
        <v>47</v>
      </c>
      <c r="K6" s="55"/>
      <c r="M6" s="51"/>
      <c r="N6" s="165" t="s">
        <v>17</v>
      </c>
      <c r="O6" s="165"/>
      <c r="P6" s="165"/>
      <c r="Q6" s="165"/>
      <c r="R6" s="165"/>
      <c r="S6" s="14"/>
      <c r="T6" s="165" t="s">
        <v>19</v>
      </c>
      <c r="U6" s="165"/>
      <c r="V6" s="165"/>
      <c r="W6" s="165"/>
      <c r="X6" s="165"/>
      <c r="Y6" s="15"/>
      <c r="Z6" s="165" t="s">
        <v>20</v>
      </c>
      <c r="AA6" s="165"/>
      <c r="AB6" s="165"/>
      <c r="AC6" s="165"/>
      <c r="AD6" s="165"/>
      <c r="AE6" s="61"/>
      <c r="AG6" s="16"/>
      <c r="AH6" s="182" t="s">
        <v>25</v>
      </c>
      <c r="AI6" s="183"/>
      <c r="AJ6" s="183"/>
      <c r="AK6" s="183"/>
      <c r="AL6" s="184"/>
      <c r="AM6" s="14"/>
      <c r="AN6" s="95"/>
      <c r="AO6" s="182" t="s">
        <v>26</v>
      </c>
      <c r="AP6" s="183"/>
      <c r="AQ6" s="183"/>
      <c r="AR6" s="183"/>
      <c r="AS6" s="184"/>
      <c r="AT6" s="17"/>
    </row>
    <row r="7" spans="2:54" ht="25" customHeight="1" thickBot="1" x14ac:dyDescent="0.35">
      <c r="B7" s="16"/>
      <c r="C7" s="89"/>
      <c r="D7" s="176"/>
      <c r="E7" s="176"/>
      <c r="F7" s="177"/>
      <c r="G7" s="178"/>
      <c r="H7" s="179"/>
      <c r="I7" s="175"/>
      <c r="J7" s="170"/>
      <c r="K7" s="55"/>
      <c r="M7" s="51"/>
      <c r="N7" s="76"/>
      <c r="O7" s="77" t="s">
        <v>29</v>
      </c>
      <c r="P7" s="77" t="s">
        <v>21</v>
      </c>
      <c r="Q7" s="78" t="s">
        <v>18</v>
      </c>
      <c r="R7" s="77" t="s">
        <v>44</v>
      </c>
      <c r="S7" s="15"/>
      <c r="T7" s="76"/>
      <c r="U7" s="77" t="s">
        <v>29</v>
      </c>
      <c r="V7" s="77" t="s">
        <v>21</v>
      </c>
      <c r="W7" s="77" t="s">
        <v>18</v>
      </c>
      <c r="X7" s="77" t="s">
        <v>44</v>
      </c>
      <c r="Y7" s="15"/>
      <c r="Z7" s="76"/>
      <c r="AA7" s="77" t="s">
        <v>29</v>
      </c>
      <c r="AB7" s="77" t="s">
        <v>21</v>
      </c>
      <c r="AC7" s="78" t="s">
        <v>18</v>
      </c>
      <c r="AD7" s="77" t="s">
        <v>44</v>
      </c>
      <c r="AE7" s="62"/>
      <c r="AG7" s="16"/>
      <c r="AH7" s="15"/>
      <c r="AI7" s="15"/>
      <c r="AJ7" s="15"/>
      <c r="AK7" s="15"/>
      <c r="AL7" s="15"/>
      <c r="AM7" s="15"/>
      <c r="AN7" s="16"/>
      <c r="AO7" s="15"/>
      <c r="AP7" s="15"/>
      <c r="AQ7" s="15"/>
      <c r="AR7" s="15"/>
      <c r="AS7" s="15"/>
      <c r="AT7" s="17"/>
    </row>
    <row r="8" spans="2:54" ht="28" customHeight="1" x14ac:dyDescent="0.3">
      <c r="B8" s="16"/>
      <c r="C8" s="166" t="s">
        <v>12</v>
      </c>
      <c r="D8" s="46" t="s">
        <v>0</v>
      </c>
      <c r="E8" s="47" t="s">
        <v>62</v>
      </c>
      <c r="F8" s="113" t="s">
        <v>62</v>
      </c>
      <c r="G8" s="100" t="s">
        <v>22</v>
      </c>
      <c r="H8" s="125">
        <v>29</v>
      </c>
      <c r="I8" s="108">
        <f>R8+X9</f>
        <v>0</v>
      </c>
      <c r="J8" s="90">
        <f>AVERAGE(Q8,W9)</f>
        <v>0</v>
      </c>
      <c r="K8" s="55"/>
      <c r="M8" s="52"/>
      <c r="N8" s="20" t="s">
        <v>0</v>
      </c>
      <c r="O8" s="119" t="str">
        <f>F8</f>
        <v xml:space="preserve"> </v>
      </c>
      <c r="P8" s="123"/>
      <c r="Q8" s="111">
        <f>P8/H8</f>
        <v>0</v>
      </c>
      <c r="R8" s="56"/>
      <c r="S8" s="15"/>
      <c r="T8" s="22" t="s">
        <v>2</v>
      </c>
      <c r="U8" s="121" t="str">
        <f>F10</f>
        <v xml:space="preserve"> </v>
      </c>
      <c r="V8" s="123"/>
      <c r="W8" s="112">
        <f>V8/H10</f>
        <v>0</v>
      </c>
      <c r="X8" s="45"/>
      <c r="Y8" s="15"/>
      <c r="Z8" s="22" t="s">
        <v>1</v>
      </c>
      <c r="AA8" s="121" t="str">
        <f>F9</f>
        <v xml:space="preserve"> </v>
      </c>
      <c r="AB8" s="123"/>
      <c r="AC8" s="112">
        <f>AB8/H9</f>
        <v>0</v>
      </c>
      <c r="AD8" s="45"/>
      <c r="AE8" s="61"/>
      <c r="AG8" s="16"/>
      <c r="AH8" s="142" t="s">
        <v>30</v>
      </c>
      <c r="AI8" s="143"/>
      <c r="AJ8" s="59" t="s">
        <v>43</v>
      </c>
      <c r="AK8" s="59" t="s">
        <v>21</v>
      </c>
      <c r="AL8" s="41" t="s">
        <v>27</v>
      </c>
      <c r="AM8" s="15"/>
      <c r="AN8" s="16"/>
      <c r="AO8" s="15"/>
      <c r="AP8" s="15"/>
      <c r="AQ8" s="15"/>
      <c r="AR8" s="15"/>
      <c r="AS8" s="15"/>
      <c r="AT8" s="17"/>
    </row>
    <row r="9" spans="2:54" ht="28" customHeight="1" x14ac:dyDescent="0.3">
      <c r="B9" s="16"/>
      <c r="C9" s="166"/>
      <c r="D9" s="31" t="s">
        <v>1</v>
      </c>
      <c r="E9" s="23" t="s">
        <v>62</v>
      </c>
      <c r="F9" s="114" t="s">
        <v>62</v>
      </c>
      <c r="G9" s="43" t="s">
        <v>52</v>
      </c>
      <c r="H9" s="126">
        <v>24</v>
      </c>
      <c r="I9" s="109">
        <f>R9+AD8</f>
        <v>0</v>
      </c>
      <c r="J9" s="91">
        <f>AVERAGE(Q9,AC8)</f>
        <v>0</v>
      </c>
      <c r="K9" s="55"/>
      <c r="M9" s="53"/>
      <c r="N9" s="24" t="s">
        <v>1</v>
      </c>
      <c r="O9" s="120" t="s">
        <v>62</v>
      </c>
      <c r="P9" s="123"/>
      <c r="Q9" s="111">
        <f>P9/H9</f>
        <v>0</v>
      </c>
      <c r="R9" s="44"/>
      <c r="S9" s="15"/>
      <c r="T9" s="24" t="s">
        <v>0</v>
      </c>
      <c r="U9" s="122" t="str">
        <f>F8</f>
        <v xml:space="preserve"> </v>
      </c>
      <c r="V9" s="123"/>
      <c r="W9" s="112">
        <f>V9/H8</f>
        <v>0</v>
      </c>
      <c r="X9" s="45"/>
      <c r="Y9" s="15"/>
      <c r="Z9" s="24" t="s">
        <v>2</v>
      </c>
      <c r="AA9" s="121" t="str">
        <f>F10</f>
        <v xml:space="preserve"> </v>
      </c>
      <c r="AB9" s="123"/>
      <c r="AC9" s="112">
        <f>AB9/H10</f>
        <v>0</v>
      </c>
      <c r="AD9" s="45"/>
      <c r="AE9" s="61"/>
      <c r="AG9" s="16"/>
      <c r="AH9" s="147"/>
      <c r="AI9" s="148"/>
      <c r="AJ9" s="25">
        <v>1</v>
      </c>
      <c r="AK9" s="26"/>
      <c r="AL9" s="30">
        <f>AK9/AJ9</f>
        <v>0</v>
      </c>
      <c r="AM9" s="27"/>
      <c r="AN9" s="96"/>
      <c r="AO9" s="142" t="s">
        <v>36</v>
      </c>
      <c r="AP9" s="143"/>
      <c r="AQ9" s="39" t="s">
        <v>43</v>
      </c>
      <c r="AR9" s="39" t="s">
        <v>21</v>
      </c>
      <c r="AS9" s="40" t="s">
        <v>27</v>
      </c>
      <c r="AT9" s="17"/>
    </row>
    <row r="10" spans="2:54" ht="28" customHeight="1" thickBot="1" x14ac:dyDescent="0.35">
      <c r="B10" s="16"/>
      <c r="C10" s="167"/>
      <c r="D10" s="33" t="s">
        <v>2</v>
      </c>
      <c r="E10" s="28" t="s">
        <v>62</v>
      </c>
      <c r="F10" s="115" t="s">
        <v>62</v>
      </c>
      <c r="G10" s="49" t="s">
        <v>39</v>
      </c>
      <c r="H10" s="127">
        <v>35</v>
      </c>
      <c r="I10" s="110">
        <f>X8+AD9</f>
        <v>0</v>
      </c>
      <c r="J10" s="92">
        <f>AVERAGE(W8,AC9)</f>
        <v>0</v>
      </c>
      <c r="K10" s="55"/>
      <c r="M10" s="53"/>
      <c r="N10" s="57"/>
      <c r="O10" s="128"/>
      <c r="P10" s="128"/>
      <c r="Q10" s="58"/>
      <c r="R10" s="79"/>
      <c r="S10" s="79"/>
      <c r="T10" s="80"/>
      <c r="U10" s="128"/>
      <c r="V10" s="128"/>
      <c r="W10" s="81"/>
      <c r="X10" s="79"/>
      <c r="Y10" s="79"/>
      <c r="Z10" s="80"/>
      <c r="AA10" s="128"/>
      <c r="AB10" s="128"/>
      <c r="AC10" s="81"/>
      <c r="AD10" s="14"/>
      <c r="AE10" s="63"/>
      <c r="AG10" s="16"/>
      <c r="AH10" s="147"/>
      <c r="AI10" s="148"/>
      <c r="AJ10" s="25">
        <v>1</v>
      </c>
      <c r="AK10" s="26"/>
      <c r="AL10" s="30">
        <f>AK10/AJ10</f>
        <v>0</v>
      </c>
      <c r="AM10" s="27"/>
      <c r="AN10" s="96"/>
      <c r="AO10" s="137">
        <f>AH10</f>
        <v>0</v>
      </c>
      <c r="AP10" s="138"/>
      <c r="AQ10" s="26">
        <v>1</v>
      </c>
      <c r="AR10" s="26"/>
      <c r="AS10" s="30">
        <f>AR10/AQ10</f>
        <v>0</v>
      </c>
      <c r="AT10" s="17"/>
    </row>
    <row r="11" spans="2:54" ht="28" customHeight="1" x14ac:dyDescent="0.3">
      <c r="B11" s="16"/>
      <c r="C11" s="168" t="s">
        <v>13</v>
      </c>
      <c r="D11" s="46" t="s">
        <v>3</v>
      </c>
      <c r="E11" s="47" t="s">
        <v>62</v>
      </c>
      <c r="F11" s="116" t="s">
        <v>62</v>
      </c>
      <c r="G11" s="48" t="s">
        <v>53</v>
      </c>
      <c r="H11" s="125">
        <v>11</v>
      </c>
      <c r="I11" s="108">
        <f>R11+X12</f>
        <v>0</v>
      </c>
      <c r="J11" s="90">
        <f>AVERAGE(Q11,W12)</f>
        <v>0</v>
      </c>
      <c r="K11" s="55"/>
      <c r="M11" s="53"/>
      <c r="N11" s="22" t="s">
        <v>3</v>
      </c>
      <c r="O11" s="121" t="str">
        <f>F11</f>
        <v xml:space="preserve"> </v>
      </c>
      <c r="P11" s="123"/>
      <c r="Q11" s="112">
        <f>P11/H11</f>
        <v>0</v>
      </c>
      <c r="R11" s="45"/>
      <c r="S11" s="15"/>
      <c r="T11" s="22" t="s">
        <v>5</v>
      </c>
      <c r="U11" s="121" t="str">
        <f>F13</f>
        <v xml:space="preserve"> </v>
      </c>
      <c r="V11" s="123"/>
      <c r="W11" s="112">
        <f>V11/H13</f>
        <v>0</v>
      </c>
      <c r="X11" s="45"/>
      <c r="Y11" s="15"/>
      <c r="Z11" s="22" t="s">
        <v>4</v>
      </c>
      <c r="AA11" s="121" t="str">
        <f>F12</f>
        <v xml:space="preserve"> </v>
      </c>
      <c r="AB11" s="123"/>
      <c r="AC11" s="112">
        <f>AB11/H12</f>
        <v>0</v>
      </c>
      <c r="AD11" s="45"/>
      <c r="AE11" s="61"/>
      <c r="AG11" s="16"/>
      <c r="AH11" s="142" t="s">
        <v>31</v>
      </c>
      <c r="AI11" s="143"/>
      <c r="AJ11" s="15"/>
      <c r="AK11" s="15"/>
      <c r="AL11" s="93"/>
      <c r="AM11" s="15"/>
      <c r="AN11" s="16"/>
      <c r="AO11" s="139">
        <f>AH16</f>
        <v>0</v>
      </c>
      <c r="AP11" s="139"/>
      <c r="AQ11" s="26">
        <v>1</v>
      </c>
      <c r="AR11" s="26"/>
      <c r="AS11" s="21">
        <f>AR11/AQ11</f>
        <v>0</v>
      </c>
      <c r="AT11" s="17"/>
    </row>
    <row r="12" spans="2:54" ht="28" customHeight="1" x14ac:dyDescent="0.3">
      <c r="B12" s="16"/>
      <c r="C12" s="166"/>
      <c r="D12" s="31" t="s">
        <v>4</v>
      </c>
      <c r="E12" s="23" t="s">
        <v>62</v>
      </c>
      <c r="F12" s="117" t="s">
        <v>62</v>
      </c>
      <c r="G12" s="43" t="s">
        <v>24</v>
      </c>
      <c r="H12" s="126">
        <v>16</v>
      </c>
      <c r="I12" s="109">
        <f>R12+AD11</f>
        <v>0</v>
      </c>
      <c r="J12" s="91">
        <f>AVERAGE(Q12,AC11)</f>
        <v>0</v>
      </c>
      <c r="K12" s="55"/>
      <c r="M12" s="53"/>
      <c r="N12" s="24" t="s">
        <v>4</v>
      </c>
      <c r="O12" s="121" t="str">
        <f>F12</f>
        <v xml:space="preserve"> </v>
      </c>
      <c r="P12" s="123"/>
      <c r="Q12" s="111">
        <f>P12/H12</f>
        <v>0</v>
      </c>
      <c r="R12" s="44"/>
      <c r="S12" s="15"/>
      <c r="T12" s="24" t="s">
        <v>3</v>
      </c>
      <c r="U12" s="121" t="str">
        <f>F11</f>
        <v xml:space="preserve"> </v>
      </c>
      <c r="V12" s="123"/>
      <c r="W12" s="112">
        <f>V12/H11</f>
        <v>0</v>
      </c>
      <c r="X12" s="45"/>
      <c r="Y12" s="15"/>
      <c r="Z12" s="24" t="s">
        <v>5</v>
      </c>
      <c r="AA12" s="121" t="str">
        <f>U11</f>
        <v xml:space="preserve"> </v>
      </c>
      <c r="AB12" s="123"/>
      <c r="AC12" s="112">
        <f>AB12/H13</f>
        <v>0</v>
      </c>
      <c r="AD12" s="45"/>
      <c r="AE12" s="61"/>
      <c r="AG12" s="16"/>
      <c r="AH12" s="15"/>
      <c r="AI12" s="15"/>
      <c r="AJ12" s="15"/>
      <c r="AK12" s="15"/>
      <c r="AL12" s="15"/>
      <c r="AM12" s="15"/>
      <c r="AN12" s="16"/>
      <c r="AO12" s="144" t="s">
        <v>36</v>
      </c>
      <c r="AP12" s="144"/>
      <c r="AQ12" s="124" t="s">
        <v>61</v>
      </c>
      <c r="AR12" s="15"/>
      <c r="AS12" s="94"/>
      <c r="AT12" s="17"/>
      <c r="AZ12" s="32"/>
    </row>
    <row r="13" spans="2:54" ht="28" customHeight="1" thickBot="1" x14ac:dyDescent="0.35">
      <c r="B13" s="16"/>
      <c r="C13" s="167"/>
      <c r="D13" s="33" t="s">
        <v>5</v>
      </c>
      <c r="E13" s="28" t="s">
        <v>62</v>
      </c>
      <c r="F13" s="115" t="s">
        <v>62</v>
      </c>
      <c r="G13" s="49" t="s">
        <v>54</v>
      </c>
      <c r="H13" s="127">
        <v>18</v>
      </c>
      <c r="I13" s="110">
        <f>X11+AD12</f>
        <v>0</v>
      </c>
      <c r="J13" s="92">
        <f>AVERAGE(W11,AC12)</f>
        <v>0</v>
      </c>
      <c r="K13" s="55"/>
      <c r="M13" s="54"/>
      <c r="N13" s="82"/>
      <c r="O13" s="128"/>
      <c r="P13" s="128"/>
      <c r="Q13" s="81"/>
      <c r="R13" s="79"/>
      <c r="S13" s="79"/>
      <c r="T13" s="80"/>
      <c r="U13" s="128"/>
      <c r="V13" s="128"/>
      <c r="W13" s="81"/>
      <c r="X13" s="79"/>
      <c r="Y13" s="79"/>
      <c r="Z13" s="80"/>
      <c r="AA13" s="128"/>
      <c r="AB13" s="128"/>
      <c r="AC13" s="81"/>
      <c r="AD13" s="14"/>
      <c r="AE13" s="63"/>
      <c r="AG13" s="16"/>
      <c r="AH13" s="15"/>
      <c r="AI13" s="15"/>
      <c r="AJ13" s="15"/>
      <c r="AK13" s="15"/>
      <c r="AL13" s="15"/>
      <c r="AM13" s="15"/>
      <c r="AN13" s="16"/>
      <c r="AO13" s="97"/>
      <c r="AP13" s="97"/>
      <c r="AQ13" s="97"/>
      <c r="AR13" s="97"/>
      <c r="AS13" s="97"/>
      <c r="AT13" s="17"/>
      <c r="AZ13" s="32"/>
    </row>
    <row r="14" spans="2:54" ht="28" customHeight="1" x14ac:dyDescent="0.3">
      <c r="B14" s="16"/>
      <c r="C14" s="168" t="s">
        <v>14</v>
      </c>
      <c r="D14" s="46" t="s">
        <v>6</v>
      </c>
      <c r="E14" s="47" t="s">
        <v>62</v>
      </c>
      <c r="F14" s="116" t="s">
        <v>62</v>
      </c>
      <c r="G14" s="48" t="s">
        <v>55</v>
      </c>
      <c r="H14" s="125">
        <v>17</v>
      </c>
      <c r="I14" s="108">
        <f>R14+X15</f>
        <v>0</v>
      </c>
      <c r="J14" s="90">
        <f>AVERAGE(Q14,W15)</f>
        <v>0</v>
      </c>
      <c r="K14" s="55"/>
      <c r="M14" s="53"/>
      <c r="N14" s="22" t="s">
        <v>6</v>
      </c>
      <c r="O14" s="121" t="s">
        <v>62</v>
      </c>
      <c r="P14" s="123"/>
      <c r="Q14" s="111">
        <f>P14/H14</f>
        <v>0</v>
      </c>
      <c r="R14" s="44"/>
      <c r="S14" s="15"/>
      <c r="T14" s="22" t="s">
        <v>8</v>
      </c>
      <c r="U14" s="121" t="s">
        <v>62</v>
      </c>
      <c r="V14" s="123"/>
      <c r="W14" s="112">
        <f>V14/H16</f>
        <v>0</v>
      </c>
      <c r="X14" s="45"/>
      <c r="Y14" s="15"/>
      <c r="Z14" s="22" t="s">
        <v>7</v>
      </c>
      <c r="AA14" s="121" t="s">
        <v>62</v>
      </c>
      <c r="AB14" s="123"/>
      <c r="AC14" s="112">
        <f>AB14/H15</f>
        <v>0</v>
      </c>
      <c r="AD14" s="45"/>
      <c r="AE14" s="61"/>
      <c r="AG14" s="16"/>
      <c r="AH14" s="140" t="s">
        <v>32</v>
      </c>
      <c r="AI14" s="141"/>
      <c r="AJ14" s="59" t="s">
        <v>43</v>
      </c>
      <c r="AK14" s="59" t="s">
        <v>21</v>
      </c>
      <c r="AL14" s="41" t="s">
        <v>27</v>
      </c>
      <c r="AM14" s="15"/>
      <c r="AN14" s="16"/>
      <c r="AO14" s="155" t="s">
        <v>51</v>
      </c>
      <c r="AP14" s="156"/>
      <c r="AQ14" s="156"/>
      <c r="AR14" s="156"/>
      <c r="AS14" s="157"/>
      <c r="AT14" s="17"/>
      <c r="AZ14" s="32"/>
    </row>
    <row r="15" spans="2:54" ht="28" customHeight="1" thickBot="1" x14ac:dyDescent="0.35">
      <c r="B15" s="16"/>
      <c r="C15" s="166"/>
      <c r="D15" s="31" t="s">
        <v>7</v>
      </c>
      <c r="E15" s="23"/>
      <c r="F15" s="117"/>
      <c r="G15" s="43" t="s">
        <v>56</v>
      </c>
      <c r="H15" s="126">
        <v>36</v>
      </c>
      <c r="I15" s="109">
        <f>R15+AD14</f>
        <v>0</v>
      </c>
      <c r="J15" s="91">
        <f>AVERAGE(Q15,AC14)</f>
        <v>0</v>
      </c>
      <c r="K15" s="55"/>
      <c r="M15" s="53"/>
      <c r="N15" s="24" t="s">
        <v>7</v>
      </c>
      <c r="O15" s="121" t="s">
        <v>62</v>
      </c>
      <c r="P15" s="123"/>
      <c r="Q15" s="111">
        <f>P15/H15</f>
        <v>0</v>
      </c>
      <c r="R15" s="44"/>
      <c r="S15" s="15"/>
      <c r="T15" s="24" t="s">
        <v>6</v>
      </c>
      <c r="U15" s="121" t="str">
        <f>O14</f>
        <v xml:space="preserve"> </v>
      </c>
      <c r="V15" s="123"/>
      <c r="W15" s="112">
        <f>V15/H14</f>
        <v>0</v>
      </c>
      <c r="X15" s="45"/>
      <c r="Y15" s="15"/>
      <c r="Z15" s="24" t="s">
        <v>8</v>
      </c>
      <c r="AA15" s="122">
        <f>F16</f>
        <v>0</v>
      </c>
      <c r="AB15" s="123"/>
      <c r="AC15" s="112">
        <f>AB15/H16</f>
        <v>0</v>
      </c>
      <c r="AD15" s="45"/>
      <c r="AE15" s="61"/>
      <c r="AG15" s="16"/>
      <c r="AH15" s="145"/>
      <c r="AI15" s="146"/>
      <c r="AJ15" s="34">
        <v>1</v>
      </c>
      <c r="AK15" s="26"/>
      <c r="AL15" s="30">
        <f>AK15/AJ15</f>
        <v>0</v>
      </c>
      <c r="AM15" s="27"/>
      <c r="AN15" s="96"/>
      <c r="AO15" s="158"/>
      <c r="AP15" s="159"/>
      <c r="AQ15" s="159"/>
      <c r="AR15" s="159"/>
      <c r="AS15" s="160"/>
      <c r="AT15" s="17"/>
      <c r="AZ15" s="32"/>
      <c r="BA15" s="32"/>
      <c r="BB15" s="32"/>
    </row>
    <row r="16" spans="2:54" ht="28" customHeight="1" thickBot="1" x14ac:dyDescent="0.35">
      <c r="B16" s="16"/>
      <c r="C16" s="167"/>
      <c r="D16" s="33" t="s">
        <v>8</v>
      </c>
      <c r="E16" s="28"/>
      <c r="F16" s="115"/>
      <c r="G16" s="49" t="s">
        <v>40</v>
      </c>
      <c r="H16" s="127">
        <v>22</v>
      </c>
      <c r="I16" s="110">
        <f>X14+AD15</f>
        <v>0</v>
      </c>
      <c r="J16" s="92">
        <f>AVERAGE(W14,AC15)</f>
        <v>0</v>
      </c>
      <c r="K16" s="55"/>
      <c r="M16" s="53"/>
      <c r="N16" s="82"/>
      <c r="O16" s="128"/>
      <c r="P16" s="128"/>
      <c r="Q16" s="81"/>
      <c r="R16" s="79"/>
      <c r="S16" s="79"/>
      <c r="T16" s="80"/>
      <c r="U16" s="128"/>
      <c r="V16" s="128"/>
      <c r="W16" s="81"/>
      <c r="X16" s="79"/>
      <c r="Y16" s="79"/>
      <c r="Z16" s="80"/>
      <c r="AA16" s="128"/>
      <c r="AB16" s="128"/>
      <c r="AC16" s="81"/>
      <c r="AD16" s="14"/>
      <c r="AE16" s="63"/>
      <c r="AG16" s="16"/>
      <c r="AH16" s="147"/>
      <c r="AI16" s="148"/>
      <c r="AJ16" s="25">
        <v>1</v>
      </c>
      <c r="AK16" s="26"/>
      <c r="AL16" s="30">
        <f>AK16/AJ16</f>
        <v>0</v>
      </c>
      <c r="AM16" s="27"/>
      <c r="AN16" s="96"/>
      <c r="AO16" s="149" t="str">
        <f>AQ12</f>
        <v>nog niet bekend</v>
      </c>
      <c r="AP16" s="150"/>
      <c r="AQ16" s="150"/>
      <c r="AR16" s="150"/>
      <c r="AS16" s="151"/>
      <c r="AT16" s="17"/>
      <c r="AZ16" s="32"/>
    </row>
    <row r="17" spans="2:46" ht="28" customHeight="1" thickBot="1" x14ac:dyDescent="0.35">
      <c r="B17" s="16"/>
      <c r="C17" s="168" t="s">
        <v>15</v>
      </c>
      <c r="D17" s="29" t="s">
        <v>9</v>
      </c>
      <c r="E17" s="19"/>
      <c r="F17" s="118"/>
      <c r="G17" s="50" t="s">
        <v>57</v>
      </c>
      <c r="H17" s="125">
        <v>38</v>
      </c>
      <c r="I17" s="108">
        <f>R17+X18</f>
        <v>0</v>
      </c>
      <c r="J17" s="90">
        <f>AVERAGE(Q17,W18)</f>
        <v>0</v>
      </c>
      <c r="K17" s="55"/>
      <c r="M17" s="53"/>
      <c r="N17" s="22" t="s">
        <v>9</v>
      </c>
      <c r="O17" s="121" t="s">
        <v>62</v>
      </c>
      <c r="P17" s="123"/>
      <c r="Q17" s="111">
        <f>P17/H17</f>
        <v>0</v>
      </c>
      <c r="R17" s="45"/>
      <c r="S17" s="15"/>
      <c r="T17" s="22" t="s">
        <v>11</v>
      </c>
      <c r="U17" s="121" t="s">
        <v>62</v>
      </c>
      <c r="V17" s="123"/>
      <c r="W17" s="112">
        <f>V17/H19</f>
        <v>0</v>
      </c>
      <c r="X17" s="45"/>
      <c r="Y17" s="15"/>
      <c r="Z17" s="22" t="s">
        <v>10</v>
      </c>
      <c r="AA17" s="121" t="s">
        <v>62</v>
      </c>
      <c r="AB17" s="123"/>
      <c r="AC17" s="112">
        <f>AB17/H18</f>
        <v>0</v>
      </c>
      <c r="AD17" s="45"/>
      <c r="AE17" s="61"/>
      <c r="AG17" s="16"/>
      <c r="AH17" s="142" t="s">
        <v>33</v>
      </c>
      <c r="AI17" s="143"/>
      <c r="AJ17" s="15"/>
      <c r="AK17" s="15"/>
      <c r="AL17" s="93"/>
      <c r="AM17" s="15"/>
      <c r="AN17" s="68"/>
      <c r="AO17" s="152"/>
      <c r="AP17" s="153"/>
      <c r="AQ17" s="153"/>
      <c r="AR17" s="153"/>
      <c r="AS17" s="154"/>
      <c r="AT17" s="17"/>
    </row>
    <row r="18" spans="2:46" ht="28" customHeight="1" x14ac:dyDescent="0.3">
      <c r="B18" s="16"/>
      <c r="C18" s="166"/>
      <c r="D18" s="31" t="s">
        <v>10</v>
      </c>
      <c r="E18" s="23"/>
      <c r="F18" s="117"/>
      <c r="G18" s="43" t="s">
        <v>41</v>
      </c>
      <c r="H18" s="126">
        <v>37</v>
      </c>
      <c r="I18" s="109">
        <f>R18+AD17</f>
        <v>0</v>
      </c>
      <c r="J18" s="91">
        <f>AVERAGE(Q18,AC17)</f>
        <v>0</v>
      </c>
      <c r="K18" s="55"/>
      <c r="M18" s="53"/>
      <c r="N18" s="24" t="s">
        <v>10</v>
      </c>
      <c r="O18" s="121" t="s">
        <v>62</v>
      </c>
      <c r="P18" s="123"/>
      <c r="Q18" s="112">
        <f>P18/H18</f>
        <v>0</v>
      </c>
      <c r="R18" s="45"/>
      <c r="S18" s="15"/>
      <c r="T18" s="24" t="s">
        <v>9</v>
      </c>
      <c r="U18" s="121" t="s">
        <v>62</v>
      </c>
      <c r="V18" s="123"/>
      <c r="W18" s="112">
        <f>V18/H17</f>
        <v>0</v>
      </c>
      <c r="X18" s="45"/>
      <c r="Y18" s="15"/>
      <c r="Z18" s="24" t="s">
        <v>11</v>
      </c>
      <c r="AA18" s="121" t="s">
        <v>62</v>
      </c>
      <c r="AB18" s="123"/>
      <c r="AC18" s="112">
        <f>AB18/H19</f>
        <v>0</v>
      </c>
      <c r="AD18" s="45"/>
      <c r="AE18" s="61"/>
      <c r="AG18" s="16"/>
      <c r="AH18" s="132" t="s">
        <v>50</v>
      </c>
      <c r="AI18" s="133"/>
      <c r="AJ18" s="133"/>
      <c r="AK18" s="133"/>
      <c r="AL18" s="133"/>
      <c r="AM18" s="133"/>
      <c r="AN18" s="133"/>
      <c r="AO18" s="134"/>
      <c r="AP18" s="134"/>
      <c r="AQ18" s="134"/>
      <c r="AR18" s="134"/>
      <c r="AS18" s="135"/>
      <c r="AT18" s="17"/>
    </row>
    <row r="19" spans="2:46" ht="28" customHeight="1" thickBot="1" x14ac:dyDescent="0.35">
      <c r="B19" s="16"/>
      <c r="C19" s="167"/>
      <c r="D19" s="33" t="s">
        <v>11</v>
      </c>
      <c r="E19" s="28"/>
      <c r="F19" s="115"/>
      <c r="G19" s="49" t="s">
        <v>23</v>
      </c>
      <c r="H19" s="127">
        <v>18</v>
      </c>
      <c r="I19" s="110">
        <f>X17+AD18</f>
        <v>0</v>
      </c>
      <c r="J19" s="92">
        <f>AVERAGE(W17,AC18)</f>
        <v>0</v>
      </c>
      <c r="K19" s="55"/>
      <c r="M19" s="53"/>
      <c r="N19" s="82"/>
      <c r="O19" s="82"/>
      <c r="P19" s="82"/>
      <c r="Q19" s="81"/>
      <c r="R19" s="79"/>
      <c r="S19" s="79"/>
      <c r="T19" s="80"/>
      <c r="U19" s="79"/>
      <c r="V19" s="79"/>
      <c r="W19" s="81"/>
      <c r="X19" s="79"/>
      <c r="Y19" s="79"/>
      <c r="Z19" s="80"/>
      <c r="AA19" s="79"/>
      <c r="AB19" s="79"/>
      <c r="AC19" s="81"/>
      <c r="AD19" s="14"/>
      <c r="AE19" s="63"/>
      <c r="AG19" s="16"/>
      <c r="AH19" s="136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5"/>
      <c r="AT19" s="17"/>
    </row>
    <row r="20" spans="2:46" ht="25" customHeight="1" x14ac:dyDescent="0.3">
      <c r="B20" s="16"/>
      <c r="C20" s="171" t="s">
        <v>45</v>
      </c>
      <c r="D20" s="172"/>
      <c r="E20" s="172"/>
      <c r="F20" s="172"/>
      <c r="G20" s="172"/>
      <c r="H20" s="172"/>
      <c r="I20" s="172"/>
      <c r="J20" s="173"/>
      <c r="K20" s="55"/>
      <c r="L20" s="7"/>
      <c r="M20" s="53"/>
      <c r="N20" s="162" t="s">
        <v>46</v>
      </c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4"/>
      <c r="AE20" s="60"/>
      <c r="AF20" s="7"/>
      <c r="AG20" s="35"/>
      <c r="AH20" s="129" t="s">
        <v>49</v>
      </c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1"/>
      <c r="AT20" s="17"/>
    </row>
    <row r="21" spans="2:46" ht="25" customHeight="1" thickBot="1" x14ac:dyDescent="0.35">
      <c r="B21" s="68"/>
      <c r="C21" s="69"/>
      <c r="D21" s="70"/>
      <c r="E21" s="71"/>
      <c r="F21" s="71"/>
      <c r="G21" s="71"/>
      <c r="H21" s="71"/>
      <c r="I21" s="71"/>
      <c r="J21" s="71"/>
      <c r="K21" s="72"/>
      <c r="M21" s="83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5"/>
      <c r="AG21" s="37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8"/>
    </row>
    <row r="22" spans="2:46" ht="21.75" customHeight="1" x14ac:dyDescent="0.3">
      <c r="B22" s="87"/>
      <c r="C22" s="87"/>
      <c r="D22" s="87"/>
      <c r="E22" s="87"/>
      <c r="F22" s="42"/>
      <c r="G22" s="42"/>
      <c r="H22" s="42"/>
      <c r="I22" s="42"/>
      <c r="J22" s="42"/>
      <c r="K22" s="42"/>
    </row>
    <row r="23" spans="2:46" ht="25" customHeight="1" x14ac:dyDescent="0.3">
      <c r="B23" s="86"/>
      <c r="C23" s="86"/>
      <c r="D23" s="86"/>
      <c r="E23" s="8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5"/>
      <c r="X23" s="5"/>
      <c r="Y23" s="2"/>
      <c r="Z23" s="2"/>
      <c r="AA23" s="2"/>
      <c r="AB23" s="2"/>
      <c r="AC23" s="2"/>
      <c r="AD23" s="5"/>
      <c r="AE23" s="5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2:46" x14ac:dyDescent="0.3">
      <c r="B24" s="161"/>
      <c r="C24" s="161"/>
      <c r="D24" s="161"/>
      <c r="E24" s="161"/>
      <c r="F24" s="2"/>
      <c r="G24" s="2"/>
      <c r="H24" s="2"/>
      <c r="I24" s="2"/>
      <c r="J24" s="2"/>
      <c r="K24" s="2"/>
      <c r="L24" s="2"/>
      <c r="M24" s="2"/>
      <c r="N24" s="2"/>
      <c r="O24" s="2"/>
      <c r="P24" s="5"/>
      <c r="Q24" s="2"/>
      <c r="R24" s="2"/>
      <c r="S24" s="2"/>
      <c r="T24" s="2"/>
      <c r="U24" s="2"/>
      <c r="V24" s="5"/>
      <c r="W24" s="5"/>
      <c r="X24" s="5"/>
      <c r="Y24" s="2"/>
      <c r="Z24" s="2"/>
      <c r="AA24" s="2"/>
      <c r="AB24" s="5"/>
      <c r="AC24" s="2"/>
      <c r="AD24" s="5"/>
      <c r="AE24" s="5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2:46" x14ac:dyDescent="0.3">
      <c r="B25" s="161"/>
      <c r="C25" s="161"/>
      <c r="D25" s="161"/>
      <c r="E25" s="16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5"/>
      <c r="X25" s="5"/>
      <c r="Y25" s="2"/>
      <c r="Z25" s="2"/>
      <c r="AA25" s="2"/>
      <c r="AB25" s="2"/>
      <c r="AC25" s="2"/>
      <c r="AD25" s="5"/>
      <c r="AE25" s="5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pans="2:46" x14ac:dyDescent="0.3">
      <c r="B26" s="161"/>
      <c r="C26" s="161"/>
      <c r="D26" s="161"/>
      <c r="E26" s="161"/>
      <c r="F26" s="2"/>
      <c r="G26" s="2"/>
      <c r="H26" s="2"/>
      <c r="I26" s="2"/>
      <c r="J26" s="2"/>
      <c r="K26" s="2"/>
      <c r="L26" s="2"/>
      <c r="M26" s="2"/>
      <c r="N26" s="2"/>
      <c r="O26" s="2"/>
      <c r="P26" s="5"/>
      <c r="Q26" s="2"/>
      <c r="R26" s="2"/>
      <c r="S26" s="2"/>
      <c r="T26" s="2"/>
      <c r="U26" s="2"/>
      <c r="V26" s="5"/>
      <c r="Y26" s="2"/>
      <c r="Z26" s="2"/>
      <c r="AA26" s="2"/>
      <c r="AB26" s="5"/>
      <c r="AC26" s="2"/>
      <c r="AD26" s="5"/>
      <c r="AE26" s="5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2:46" x14ac:dyDescent="0.3">
      <c r="B27" s="161"/>
      <c r="C27" s="161"/>
      <c r="D27" s="161"/>
      <c r="E27" s="161"/>
      <c r="F27" s="2"/>
      <c r="G27" s="2"/>
      <c r="H27" s="2"/>
      <c r="I27" s="2"/>
      <c r="J27" s="2"/>
      <c r="K27" s="2"/>
      <c r="L27" s="2"/>
      <c r="M27" s="2"/>
      <c r="N27" s="2"/>
      <c r="O27" s="2"/>
      <c r="P27" s="5"/>
      <c r="Q27" s="2"/>
      <c r="R27" s="2"/>
      <c r="S27" s="2"/>
      <c r="T27" s="2"/>
      <c r="U27" s="2"/>
      <c r="V27" s="5"/>
      <c r="W27" s="5"/>
      <c r="X27" s="5"/>
      <c r="Y27" s="2"/>
      <c r="Z27" s="2"/>
      <c r="AA27" s="2"/>
      <c r="AB27" s="5"/>
      <c r="AC27" s="2"/>
      <c r="AD27" s="5"/>
      <c r="AE27" s="5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</sheetData>
  <mergeCells count="48">
    <mergeCell ref="AH8:AI8"/>
    <mergeCell ref="AH11:AI11"/>
    <mergeCell ref="AH9:AI9"/>
    <mergeCell ref="AH10:AI10"/>
    <mergeCell ref="AO9:AP9"/>
    <mergeCell ref="B2:AT2"/>
    <mergeCell ref="AH5:AS5"/>
    <mergeCell ref="AH6:AL6"/>
    <mergeCell ref="AO6:AS6"/>
    <mergeCell ref="N5:AD5"/>
    <mergeCell ref="M3:O3"/>
    <mergeCell ref="D4:J5"/>
    <mergeCell ref="B24:E27"/>
    <mergeCell ref="N20:AD20"/>
    <mergeCell ref="N6:R6"/>
    <mergeCell ref="T6:X6"/>
    <mergeCell ref="Z6:AD6"/>
    <mergeCell ref="C8:C10"/>
    <mergeCell ref="C11:C13"/>
    <mergeCell ref="C14:C16"/>
    <mergeCell ref="J6:J7"/>
    <mergeCell ref="C20:J20"/>
    <mergeCell ref="I6:I7"/>
    <mergeCell ref="D6:E7"/>
    <mergeCell ref="F6:F7"/>
    <mergeCell ref="G6:G7"/>
    <mergeCell ref="H6:H7"/>
    <mergeCell ref="C17:C19"/>
    <mergeCell ref="AH20:AS20"/>
    <mergeCell ref="AH18:AS19"/>
    <mergeCell ref="AO10:AP10"/>
    <mergeCell ref="AO11:AP11"/>
    <mergeCell ref="AH14:AI14"/>
    <mergeCell ref="AH17:AI17"/>
    <mergeCell ref="AO12:AP12"/>
    <mergeCell ref="AH15:AI15"/>
    <mergeCell ref="AH16:AI16"/>
    <mergeCell ref="AO16:AS17"/>
    <mergeCell ref="AO14:AS15"/>
    <mergeCell ref="AA10:AB10"/>
    <mergeCell ref="AA13:AB13"/>
    <mergeCell ref="AA16:AB16"/>
    <mergeCell ref="O10:P10"/>
    <mergeCell ref="O13:P13"/>
    <mergeCell ref="O16:P16"/>
    <mergeCell ref="U10:V10"/>
    <mergeCell ref="U13:V13"/>
    <mergeCell ref="U16:V16"/>
  </mergeCells>
  <phoneticPr fontId="6" type="noConversion"/>
  <conditionalFormatting sqref="Q8">
    <cfRule type="cellIs" dxfId="29" priority="35" operator="greaterThan">
      <formula>$Q$9</formula>
    </cfRule>
  </conditionalFormatting>
  <conditionalFormatting sqref="Q9">
    <cfRule type="cellIs" dxfId="28" priority="34" operator="greaterThan">
      <formula>$Q$8</formula>
    </cfRule>
  </conditionalFormatting>
  <conditionalFormatting sqref="Q11">
    <cfRule type="cellIs" dxfId="27" priority="33" operator="greaterThan">
      <formula>$Q$12</formula>
    </cfRule>
  </conditionalFormatting>
  <conditionalFormatting sqref="Q12">
    <cfRule type="cellIs" dxfId="26" priority="32" operator="greaterThan">
      <formula>$Q$11</formula>
    </cfRule>
  </conditionalFormatting>
  <conditionalFormatting sqref="Q14">
    <cfRule type="cellIs" dxfId="25" priority="31" operator="greaterThan">
      <formula>$Q$15</formula>
    </cfRule>
  </conditionalFormatting>
  <conditionalFormatting sqref="Q15">
    <cfRule type="cellIs" dxfId="24" priority="30" operator="greaterThan">
      <formula>$Q$14</formula>
    </cfRule>
  </conditionalFormatting>
  <conditionalFormatting sqref="Q17">
    <cfRule type="cellIs" dxfId="23" priority="29" operator="greaterThan">
      <formula>$Q$18</formula>
    </cfRule>
  </conditionalFormatting>
  <conditionalFormatting sqref="Q18">
    <cfRule type="cellIs" dxfId="22" priority="28" operator="greaterThan">
      <formula>$Q$17</formula>
    </cfRule>
  </conditionalFormatting>
  <conditionalFormatting sqref="W8">
    <cfRule type="cellIs" dxfId="21" priority="27" operator="greaterThan">
      <formula>$W$9</formula>
    </cfRule>
  </conditionalFormatting>
  <conditionalFormatting sqref="W9">
    <cfRule type="cellIs" dxfId="20" priority="26" operator="greaterThan">
      <formula>$W$8</formula>
    </cfRule>
  </conditionalFormatting>
  <conditionalFormatting sqref="W11">
    <cfRule type="cellIs" dxfId="19" priority="25" operator="greaterThan">
      <formula>$W$12</formula>
    </cfRule>
  </conditionalFormatting>
  <conditionalFormatting sqref="W12">
    <cfRule type="cellIs" dxfId="18" priority="24" operator="greaterThan">
      <formula>$W$11</formula>
    </cfRule>
  </conditionalFormatting>
  <conditionalFormatting sqref="W14">
    <cfRule type="cellIs" dxfId="17" priority="23" operator="greaterThan">
      <formula>$W$15</formula>
    </cfRule>
  </conditionalFormatting>
  <conditionalFormatting sqref="W15">
    <cfRule type="cellIs" dxfId="16" priority="22" operator="greaterThan">
      <formula>$W$14</formula>
    </cfRule>
  </conditionalFormatting>
  <conditionalFormatting sqref="W17">
    <cfRule type="cellIs" dxfId="15" priority="21" operator="greaterThan">
      <formula>$W$18</formula>
    </cfRule>
  </conditionalFormatting>
  <conditionalFormatting sqref="W18">
    <cfRule type="cellIs" dxfId="14" priority="20" operator="greaterThan">
      <formula>$W$17</formula>
    </cfRule>
  </conditionalFormatting>
  <conditionalFormatting sqref="AC8">
    <cfRule type="cellIs" dxfId="13" priority="19" operator="greaterThan">
      <formula>$AC$9</formula>
    </cfRule>
  </conditionalFormatting>
  <conditionalFormatting sqref="AC9">
    <cfRule type="cellIs" dxfId="12" priority="18" operator="greaterThan">
      <formula>$AC$8</formula>
    </cfRule>
  </conditionalFormatting>
  <conditionalFormatting sqref="AC11">
    <cfRule type="cellIs" dxfId="11" priority="17" operator="greaterThan">
      <formula>$AC$12</formula>
    </cfRule>
  </conditionalFormatting>
  <conditionalFormatting sqref="AC12">
    <cfRule type="cellIs" dxfId="10" priority="16" operator="greaterThan">
      <formula>0</formula>
    </cfRule>
  </conditionalFormatting>
  <conditionalFormatting sqref="AC14">
    <cfRule type="cellIs" dxfId="9" priority="15" operator="greaterThan">
      <formula>$AC$15</formula>
    </cfRule>
  </conditionalFormatting>
  <conditionalFormatting sqref="AC15">
    <cfRule type="cellIs" dxfId="8" priority="14" operator="greaterThan">
      <formula>$AC$14</formula>
    </cfRule>
  </conditionalFormatting>
  <conditionalFormatting sqref="AC17:AC18">
    <cfRule type="cellIs" dxfId="7" priority="11" operator="greaterThan">
      <formula>$AC$18</formula>
    </cfRule>
  </conditionalFormatting>
  <conditionalFormatting sqref="AC18">
    <cfRule type="cellIs" dxfId="6" priority="10" operator="greaterThan">
      <formula>$AC$17</formula>
    </cfRule>
  </conditionalFormatting>
  <conditionalFormatting sqref="AL9">
    <cfRule type="cellIs" dxfId="5" priority="3" operator="greaterThan">
      <formula>$AL$10</formula>
    </cfRule>
  </conditionalFormatting>
  <conditionalFormatting sqref="AL10">
    <cfRule type="cellIs" dxfId="4" priority="2" operator="greaterThan">
      <formula>$AL$9</formula>
    </cfRule>
  </conditionalFormatting>
  <conditionalFormatting sqref="AL15">
    <cfRule type="cellIs" dxfId="3" priority="4" operator="greaterThan">
      <formula>$AL$16</formula>
    </cfRule>
  </conditionalFormatting>
  <conditionalFormatting sqref="AL16">
    <cfRule type="cellIs" dxfId="2" priority="5" operator="greaterThan">
      <formula>$AL$15</formula>
    </cfRule>
  </conditionalFormatting>
  <conditionalFormatting sqref="AS10">
    <cfRule type="cellIs" dxfId="1" priority="1" operator="greaterThan">
      <formula>$AS$11</formula>
    </cfRule>
  </conditionalFormatting>
  <conditionalFormatting sqref="AS11">
    <cfRule type="cellIs" dxfId="0" priority="9" operator="greaterThan">
      <formula>$AS$10</formula>
    </cfRule>
  </conditionalFormatting>
  <pageMargins left="0.25" right="0.25" top="0.75" bottom="0.75" header="0.3" footer="0.3"/>
  <pageSetup paperSize="9" scale="4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Kapitein</dc:creator>
  <cp:lastModifiedBy>Henk Vd velden</cp:lastModifiedBy>
  <cp:lastPrinted>2025-04-30T07:00:39Z</cp:lastPrinted>
  <dcterms:created xsi:type="dcterms:W3CDTF">2025-02-16T09:04:53Z</dcterms:created>
  <dcterms:modified xsi:type="dcterms:W3CDTF">2026-01-12T11:10:33Z</dcterms:modified>
</cp:coreProperties>
</file>